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文件\财务工作\票据粘贴单\"/>
    </mc:Choice>
  </mc:AlternateContent>
  <xr:revisionPtr revIDLastSave="0" documentId="13_ncr:1_{44F3C8BF-02C2-4F7C-9B9C-83D3746B6D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发放表" sheetId="1" r:id="rId1"/>
    <sheet name="税款计算" sheetId="3" r:id="rId2"/>
  </sheets>
  <calcPr calcId="181029"/>
</workbook>
</file>

<file path=xl/calcChain.xml><?xml version="1.0" encoding="utf-8"?>
<calcChain xmlns="http://schemas.openxmlformats.org/spreadsheetml/2006/main">
  <c r="C3" i="3" l="1"/>
  <c r="B29" i="3"/>
  <c r="C29" i="3" s="1"/>
  <c r="B28" i="3"/>
  <c r="C28" i="3" s="1"/>
  <c r="B27" i="3"/>
  <c r="C27" i="3" s="1"/>
  <c r="C26" i="3"/>
  <c r="B26" i="3"/>
  <c r="B25" i="3"/>
  <c r="C25" i="3" s="1"/>
  <c r="B24" i="3"/>
  <c r="C24" i="3" s="1"/>
  <c r="B23" i="3"/>
  <c r="C23" i="3" s="1"/>
  <c r="B22" i="3"/>
  <c r="C22" i="3" s="1"/>
  <c r="B21" i="3"/>
  <c r="C21" i="3" s="1"/>
  <c r="B20" i="3"/>
  <c r="C20" i="3" s="1"/>
  <c r="B19" i="3"/>
  <c r="C19" i="3" s="1"/>
  <c r="C18" i="3"/>
  <c r="B18" i="3"/>
  <c r="B17" i="3"/>
  <c r="C17" i="3" s="1"/>
  <c r="B16" i="3"/>
  <c r="C16" i="3" s="1"/>
  <c r="B15" i="3"/>
  <c r="C15" i="3" s="1"/>
  <c r="C5" i="3"/>
  <c r="D5" i="3" s="1"/>
  <c r="C4" i="3"/>
  <c r="D4" i="3" s="1"/>
  <c r="D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lmss</author>
  </authors>
  <commentList>
    <comment ref="C10" authorId="0" shapeId="0" xr:uid="{AA480B1B-FF35-4CE7-8793-F10B460DD493}">
      <text>
        <r>
          <rPr>
            <b/>
            <sz val="9"/>
            <color indexed="81"/>
            <rFont val="宋体"/>
            <charset val="134"/>
          </rPr>
          <t>lmss:</t>
        </r>
        <r>
          <rPr>
            <sz val="9"/>
            <color indexed="81"/>
            <rFont val="宋体"/>
            <charset val="134"/>
          </rPr>
          <t xml:space="preserve">
填应发合计金额</t>
        </r>
      </text>
    </comment>
    <comment ref="J10" authorId="0" shapeId="0" xr:uid="{9A1C7CE1-8BE4-4E54-97B9-E505CC98AF22}">
      <text>
        <r>
          <rPr>
            <b/>
            <sz val="9"/>
            <color indexed="81"/>
            <rFont val="宋体"/>
            <charset val="134"/>
          </rPr>
          <t>lmss:</t>
        </r>
        <r>
          <rPr>
            <sz val="9"/>
            <color indexed="81"/>
            <rFont val="宋体"/>
            <charset val="134"/>
          </rPr>
          <t xml:space="preserve">
填应发合计金额</t>
        </r>
      </text>
    </comment>
  </commentList>
</comments>
</file>

<file path=xl/sharedStrings.xml><?xml version="1.0" encoding="utf-8"?>
<sst xmlns="http://schemas.openxmlformats.org/spreadsheetml/2006/main" count="32" uniqueCount="31">
  <si>
    <t>序号</t>
  </si>
  <si>
    <t>姓名</t>
  </si>
  <si>
    <t>单位</t>
  </si>
  <si>
    <t>手机号</t>
  </si>
  <si>
    <t>金额</t>
  </si>
  <si>
    <t>税款</t>
  </si>
  <si>
    <t>***</t>
  </si>
  <si>
    <t>例如：中国建设银行四平城建支行</t>
  </si>
  <si>
    <t>开户银行必须写开户行具体名称</t>
    <phoneticPr fontId="3" type="noConversion"/>
  </si>
  <si>
    <t>身份证号</t>
    <phoneticPr fontId="3" type="noConversion"/>
  </si>
  <si>
    <t>银行卡号</t>
    <phoneticPr fontId="3" type="noConversion"/>
  </si>
  <si>
    <t>标准（元）</t>
    <phoneticPr fontId="3" type="noConversion"/>
  </si>
  <si>
    <t>工作量（天）</t>
    <phoneticPr fontId="3" type="noConversion"/>
  </si>
  <si>
    <t>应发金额（元）</t>
    <phoneticPr fontId="3" type="noConversion"/>
  </si>
  <si>
    <t>实发金额（元）</t>
    <phoneticPr fontId="3" type="noConversion"/>
  </si>
  <si>
    <t>吉林省教育厅（吉林工程职业学院）劳务费发放明细表</t>
    <phoneticPr fontId="3" type="noConversion"/>
  </si>
  <si>
    <t xml:space="preserve">经办人:    </t>
    <phoneticPr fontId="3" type="noConversion"/>
  </si>
  <si>
    <t>合  计         （大写）</t>
  </si>
  <si>
    <t>￥：</t>
  </si>
  <si>
    <r>
      <t xml:space="preserve">  </t>
    </r>
    <r>
      <rPr>
        <sz val="10"/>
        <color theme="1"/>
        <rFont val="宋体"/>
        <family val="3"/>
        <charset val="134"/>
        <scheme val="minor"/>
      </rPr>
      <t>部门负责人：</t>
    </r>
    <r>
      <rPr>
        <sz val="10"/>
        <color theme="1"/>
        <rFont val="Calibri"/>
        <family val="2"/>
      </rPr>
      <t xml:space="preserve">                      </t>
    </r>
    <r>
      <rPr>
        <sz val="16"/>
        <color theme="1"/>
        <rFont val="宋体"/>
        <family val="3"/>
        <charset val="134"/>
        <scheme val="minor"/>
      </rPr>
      <t/>
    </r>
    <phoneticPr fontId="3" type="noConversion"/>
  </si>
  <si>
    <t>税后倒推计算</t>
    <phoneticPr fontId="16" type="noConversion"/>
  </si>
  <si>
    <t>实发金额范围</t>
    <phoneticPr fontId="16" type="noConversion"/>
  </si>
  <si>
    <t>输入税后实发金额</t>
    <phoneticPr fontId="16" type="noConversion"/>
  </si>
  <si>
    <t>税前应发金额</t>
    <phoneticPr fontId="16" type="noConversion"/>
  </si>
  <si>
    <t>扣税</t>
    <phoneticPr fontId="16" type="noConversion"/>
  </si>
  <si>
    <t>&lt;4000元</t>
    <phoneticPr fontId="16" type="noConversion"/>
  </si>
  <si>
    <t>4000元</t>
    <phoneticPr fontId="16" type="noConversion"/>
  </si>
  <si>
    <t>4000元&lt;收入金额≤20000元</t>
    <phoneticPr fontId="16" type="noConversion"/>
  </si>
  <si>
    <t>税前应发计算</t>
    <phoneticPr fontId="16" type="noConversion"/>
  </si>
  <si>
    <t>输入税前金额</t>
    <phoneticPr fontId="16" type="noConversion"/>
  </si>
  <si>
    <t>税后实发金额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</si>
</sst>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8" x14ac:knownFonts="1">
    <font>
      <sz val="11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1"/>
      <color indexed="8"/>
      <name val="宋体"/>
      <charset val="134"/>
    </font>
    <font>
      <b/>
      <sz val="10"/>
      <name val="宋体"/>
      <charset val="134"/>
    </font>
    <font>
      <b/>
      <sz val="9"/>
      <color indexed="81"/>
      <name val="宋体"/>
      <charset val="134"/>
    </font>
    <font>
      <sz val="9"/>
      <color indexed="81"/>
      <name val="宋体"/>
      <charset val="134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" fillId="0" borderId="0" xfId="1" applyFont="1" applyAlignment="1" applyProtection="1">
      <alignment horizontal="center" vertical="center"/>
      <protection locked="0"/>
    </xf>
    <xf numFmtId="0" fontId="17" fillId="2" borderId="1" xfId="1" applyFont="1" applyFill="1" applyBorder="1" applyAlignment="1" applyProtection="1">
      <alignment horizontal="center" vertical="center"/>
      <protection locked="0"/>
    </xf>
    <xf numFmtId="0" fontId="12" fillId="4" borderId="1" xfId="1" applyFont="1" applyFill="1" applyBorder="1" applyAlignment="1" applyProtection="1">
      <alignment horizontal="center" vertical="center"/>
      <protection locked="0"/>
    </xf>
    <xf numFmtId="0" fontId="15" fillId="0" borderId="0" xfId="1" applyProtection="1">
      <alignment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176" fontId="14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17" fillId="2" borderId="1" xfId="1" applyFont="1" applyFill="1" applyBorder="1" applyAlignment="1" applyProtection="1">
      <alignment horizontal="center" vertical="center"/>
    </xf>
    <xf numFmtId="0" fontId="12" fillId="3" borderId="1" xfId="1" applyFont="1" applyFill="1" applyBorder="1" applyAlignment="1" applyProtection="1">
      <alignment horizontal="center" vertical="center"/>
    </xf>
    <xf numFmtId="2" fontId="12" fillId="3" borderId="1" xfId="1" applyNumberFormat="1" applyFont="1" applyFill="1" applyBorder="1" applyAlignment="1" applyProtection="1">
      <alignment horizontal="center" vertical="center"/>
    </xf>
    <xf numFmtId="0" fontId="15" fillId="5" borderId="1" xfId="1" applyFill="1" applyBorder="1" applyAlignment="1" applyProtection="1">
      <alignment horizontal="center" vertical="center"/>
    </xf>
  </cellXfs>
  <cellStyles count="2">
    <cellStyle name="常规" xfId="0" builtinId="0"/>
    <cellStyle name="常规 2" xfId="1" xr:uid="{CDA80153-745A-4BAF-9255-71C47A255A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C10" sqref="C10:I10"/>
    </sheetView>
  </sheetViews>
  <sheetFormatPr defaultRowHeight="13.5" x14ac:dyDescent="0.15"/>
  <cols>
    <col min="1" max="1" width="6.25" customWidth="1"/>
    <col min="6" max="6" width="17.125" customWidth="1"/>
    <col min="8" max="8" width="10.75" customWidth="1"/>
    <col min="9" max="9" width="9.625" customWidth="1"/>
    <col min="10" max="10" width="11.375" customWidth="1"/>
    <col min="11" max="11" width="11.5" customWidth="1"/>
    <col min="12" max="12" width="11.875" customWidth="1"/>
  </cols>
  <sheetData>
    <row r="1" spans="1:12" ht="42.75" customHeight="1" x14ac:dyDescent="0.15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7.5" customHeight="1" x14ac:dyDescent="0.15">
      <c r="A2" s="7" t="s">
        <v>0</v>
      </c>
      <c r="B2" s="7" t="s">
        <v>1</v>
      </c>
      <c r="C2" s="7" t="s">
        <v>2</v>
      </c>
      <c r="D2" s="4" t="s">
        <v>9</v>
      </c>
      <c r="E2" s="4" t="s">
        <v>10</v>
      </c>
      <c r="F2" s="13" t="s">
        <v>8</v>
      </c>
      <c r="G2" s="7" t="s">
        <v>3</v>
      </c>
      <c r="H2" s="7" t="s">
        <v>4</v>
      </c>
      <c r="I2" s="7"/>
      <c r="J2" s="7"/>
      <c r="K2" s="7" t="s">
        <v>5</v>
      </c>
      <c r="L2" s="4" t="s">
        <v>14</v>
      </c>
    </row>
    <row r="3" spans="1:12" ht="39" customHeight="1" x14ac:dyDescent="0.15">
      <c r="A3" s="7"/>
      <c r="B3" s="7"/>
      <c r="C3" s="7"/>
      <c r="D3" s="5"/>
      <c r="E3" s="5"/>
      <c r="F3" s="14"/>
      <c r="G3" s="7"/>
      <c r="H3" s="2" t="s">
        <v>11</v>
      </c>
      <c r="I3" s="2" t="s">
        <v>12</v>
      </c>
      <c r="J3" s="2" t="s">
        <v>13</v>
      </c>
      <c r="K3" s="7"/>
      <c r="L3" s="5"/>
    </row>
    <row r="4" spans="1:12" ht="56.25" x14ac:dyDescent="0.15">
      <c r="A4" s="1">
        <v>1</v>
      </c>
      <c r="B4" s="1" t="s">
        <v>6</v>
      </c>
      <c r="C4" s="1"/>
      <c r="D4" s="1"/>
      <c r="E4" s="1"/>
      <c r="F4" s="2" t="s">
        <v>7</v>
      </c>
      <c r="G4" s="1"/>
      <c r="H4" s="1"/>
      <c r="I4" s="1"/>
      <c r="J4" s="1"/>
      <c r="K4" s="1"/>
      <c r="L4" s="1"/>
    </row>
    <row r="5" spans="1:12" ht="18.75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.75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8.75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8.75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8.75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" customHeight="1" x14ac:dyDescent="0.15">
      <c r="A10" s="8" t="s">
        <v>17</v>
      </c>
      <c r="B10" s="8"/>
      <c r="C10" s="9"/>
      <c r="D10" s="9"/>
      <c r="E10" s="9"/>
      <c r="F10" s="9"/>
      <c r="G10" s="9"/>
      <c r="H10" s="9"/>
      <c r="I10" s="9"/>
      <c r="J10" s="9" t="s">
        <v>18</v>
      </c>
      <c r="K10" s="9"/>
      <c r="L10" s="9"/>
    </row>
    <row r="11" spans="1:12" ht="20.25" x14ac:dyDescent="0.15">
      <c r="C11" s="10" t="s">
        <v>19</v>
      </c>
      <c r="D11" s="11"/>
      <c r="E11" s="11"/>
      <c r="F11" s="11"/>
      <c r="G11" s="11"/>
      <c r="H11" s="11"/>
      <c r="I11" s="12" t="s">
        <v>16</v>
      </c>
    </row>
  </sheetData>
  <mergeCells count="14">
    <mergeCell ref="J10:L10"/>
    <mergeCell ref="C10:I10"/>
    <mergeCell ref="A10:B10"/>
    <mergeCell ref="L2:L3"/>
    <mergeCell ref="A1:L1"/>
    <mergeCell ref="A2:A3"/>
    <mergeCell ref="B2:B3"/>
    <mergeCell ref="C2:C3"/>
    <mergeCell ref="G2:G3"/>
    <mergeCell ref="H2:J2"/>
    <mergeCell ref="K2:K3"/>
    <mergeCell ref="D2:D3"/>
    <mergeCell ref="E2:E3"/>
    <mergeCell ref="F2:F3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"/>
  <sheetViews>
    <sheetView workbookViewId="0">
      <selection activeCell="H14" sqref="H14"/>
    </sheetView>
  </sheetViews>
  <sheetFormatPr defaultRowHeight="13.5" x14ac:dyDescent="0.15"/>
  <cols>
    <col min="1" max="1" width="26" style="21" customWidth="1"/>
    <col min="2" max="2" width="27.625" style="21" customWidth="1"/>
    <col min="3" max="3" width="23" style="21" customWidth="1"/>
    <col min="4" max="4" width="21.75" style="21" customWidth="1"/>
    <col min="5" max="16384" width="9" style="21"/>
  </cols>
  <sheetData>
    <row r="1" spans="1:4" ht="33" customHeight="1" x14ac:dyDescent="0.15">
      <c r="A1" s="15" t="s">
        <v>20</v>
      </c>
      <c r="B1" s="15"/>
      <c r="C1" s="15"/>
      <c r="D1" s="15"/>
    </row>
    <row r="2" spans="1:4" ht="30.75" customHeight="1" x14ac:dyDescent="0.15">
      <c r="A2" s="22" t="s">
        <v>21</v>
      </c>
      <c r="B2" s="16" t="s">
        <v>22</v>
      </c>
      <c r="C2" s="22" t="s">
        <v>23</v>
      </c>
      <c r="D2" s="22" t="s">
        <v>24</v>
      </c>
    </row>
    <row r="3" spans="1:4" ht="24.95" customHeight="1" x14ac:dyDescent="0.15">
      <c r="A3" s="23" t="s">
        <v>25</v>
      </c>
      <c r="B3" s="17">
        <v>1000</v>
      </c>
      <c r="C3" s="23">
        <f>(B3-160)/0.8</f>
        <v>1050</v>
      </c>
      <c r="D3" s="24">
        <f>C3-B3</f>
        <v>50</v>
      </c>
    </row>
    <row r="4" spans="1:4" ht="24.95" customHeight="1" x14ac:dyDescent="0.15">
      <c r="A4" s="23" t="s">
        <v>26</v>
      </c>
      <c r="B4" s="17">
        <v>4000</v>
      </c>
      <c r="C4" s="24">
        <f>25/21*B4</f>
        <v>4761.9047619047615</v>
      </c>
      <c r="D4" s="24">
        <f>C4-B4</f>
        <v>761.90476190476147</v>
      </c>
    </row>
    <row r="5" spans="1:4" ht="24.95" customHeight="1" x14ac:dyDescent="0.15">
      <c r="A5" s="23" t="s">
        <v>27</v>
      </c>
      <c r="B5" s="17"/>
      <c r="C5" s="24">
        <f>25/21*B5</f>
        <v>0</v>
      </c>
      <c r="D5" s="24">
        <f>C5-B5</f>
        <v>0</v>
      </c>
    </row>
    <row r="6" spans="1:4" ht="14.25" x14ac:dyDescent="0.15">
      <c r="A6" s="18"/>
      <c r="B6" s="18"/>
      <c r="C6" s="18"/>
      <c r="D6" s="18"/>
    </row>
    <row r="7" spans="1:4" ht="14.25" x14ac:dyDescent="0.15">
      <c r="A7" s="18"/>
      <c r="B7" s="18"/>
      <c r="C7" s="18"/>
      <c r="D7" s="18"/>
    </row>
    <row r="8" spans="1:4" ht="14.25" x14ac:dyDescent="0.15">
      <c r="A8" s="18"/>
      <c r="B8" s="18"/>
      <c r="C8" s="18"/>
      <c r="D8" s="18"/>
    </row>
    <row r="9" spans="1:4" ht="14.25" x14ac:dyDescent="0.15">
      <c r="A9" s="18"/>
      <c r="B9" s="18"/>
      <c r="C9" s="18"/>
      <c r="D9" s="18"/>
    </row>
    <row r="10" spans="1:4" ht="14.25" x14ac:dyDescent="0.15">
      <c r="A10" s="18"/>
      <c r="B10" s="18"/>
      <c r="C10" s="18"/>
      <c r="D10" s="18"/>
    </row>
    <row r="11" spans="1:4" ht="14.25" x14ac:dyDescent="0.15">
      <c r="A11" s="18"/>
      <c r="B11" s="18"/>
      <c r="C11" s="18"/>
      <c r="D11" s="18"/>
    </row>
    <row r="12" spans="1:4" ht="14.25" x14ac:dyDescent="0.15">
      <c r="A12" s="18"/>
      <c r="B12" s="18"/>
      <c r="C12" s="18"/>
      <c r="D12" s="18"/>
    </row>
    <row r="13" spans="1:4" ht="31.5" customHeight="1" x14ac:dyDescent="0.15">
      <c r="A13" s="19" t="s">
        <v>28</v>
      </c>
      <c r="B13" s="19"/>
      <c r="C13" s="19"/>
      <c r="D13" s="18"/>
    </row>
    <row r="14" spans="1:4" ht="22.5" customHeight="1" x14ac:dyDescent="0.15">
      <c r="A14" s="16" t="s">
        <v>29</v>
      </c>
      <c r="B14" s="22" t="s">
        <v>24</v>
      </c>
      <c r="C14" s="22" t="s">
        <v>30</v>
      </c>
      <c r="D14" s="18"/>
    </row>
    <row r="15" spans="1:4" ht="18.75" x14ac:dyDescent="0.15">
      <c r="A15" s="20">
        <v>1000</v>
      </c>
      <c r="B15" s="25">
        <f>ROUND(MAX((A15-IF(A15&lt;4000,800,A15*0.2))*10%*{2,3,4}-1000*{0,2,7},0),2)</f>
        <v>40</v>
      </c>
      <c r="C15" s="25">
        <f>A15-B15</f>
        <v>960</v>
      </c>
      <c r="D15" s="18"/>
    </row>
    <row r="16" spans="1:4" ht="18.75" x14ac:dyDescent="0.15">
      <c r="A16" s="20">
        <v>4000</v>
      </c>
      <c r="B16" s="25">
        <f>ROUND(MAX((A16-IF(A16&lt;4000,800,A16*0.2))*10%*{2,3,4}-1000*{0,2,7},0),2)</f>
        <v>640</v>
      </c>
      <c r="C16" s="25">
        <f t="shared" ref="C16:C29" si="0">A16-B16</f>
        <v>3360</v>
      </c>
      <c r="D16" s="18"/>
    </row>
    <row r="17" spans="1:4" ht="18.75" x14ac:dyDescent="0.15">
      <c r="A17" s="20"/>
      <c r="B17" s="25">
        <f>ROUND(MAX((A17-IF(A17&lt;4000,800,A17*0.2))*10%*{2,3,4}-1000*{0,2,7},0),2)</f>
        <v>0</v>
      </c>
      <c r="C17" s="25">
        <f t="shared" si="0"/>
        <v>0</v>
      </c>
      <c r="D17" s="18"/>
    </row>
    <row r="18" spans="1:4" ht="18.75" x14ac:dyDescent="0.15">
      <c r="A18" s="20"/>
      <c r="B18" s="25">
        <f>ROUND(MAX((A18-IF(A18&lt;4000,800,A18*0.2))*10%*{2,3,4}-1000*{0,2,7},0),2)</f>
        <v>0</v>
      </c>
      <c r="C18" s="25">
        <f t="shared" si="0"/>
        <v>0</v>
      </c>
      <c r="D18" s="18"/>
    </row>
    <row r="19" spans="1:4" ht="18.75" x14ac:dyDescent="0.15">
      <c r="A19" s="20"/>
      <c r="B19" s="25">
        <f>ROUND(MAX((A19-IF(A19&lt;4000,800,A19*0.2))*10%*{2,3,4}-1000*{0,2,7},0),2)</f>
        <v>0</v>
      </c>
      <c r="C19" s="25">
        <f t="shared" si="0"/>
        <v>0</v>
      </c>
      <c r="D19" s="18"/>
    </row>
    <row r="20" spans="1:4" ht="18.75" x14ac:dyDescent="0.15">
      <c r="A20" s="20"/>
      <c r="B20" s="25">
        <f>ROUND(MAX((A20-IF(A20&lt;4000,800,A20*0.2))*10%*{2,3,4}-1000*{0,2,7},0),2)</f>
        <v>0</v>
      </c>
      <c r="C20" s="25">
        <f t="shared" si="0"/>
        <v>0</v>
      </c>
      <c r="D20" s="18"/>
    </row>
    <row r="21" spans="1:4" ht="18.75" x14ac:dyDescent="0.15">
      <c r="A21" s="20"/>
      <c r="B21" s="25">
        <f>ROUND(MAX((A21-IF(A21&lt;4000,800,A21*0.2))*10%*{2,3,4}-1000*{0,2,7},0),2)</f>
        <v>0</v>
      </c>
      <c r="C21" s="25">
        <f t="shared" si="0"/>
        <v>0</v>
      </c>
      <c r="D21" s="18"/>
    </row>
    <row r="22" spans="1:4" ht="18.75" x14ac:dyDescent="0.15">
      <c r="A22" s="20"/>
      <c r="B22" s="25">
        <f>ROUND(MAX((A22-IF(A22&lt;4000,800,A22*0.2))*10%*{2,3,4}-1000*{0,2,7},0),2)</f>
        <v>0</v>
      </c>
      <c r="C22" s="25">
        <f t="shared" si="0"/>
        <v>0</v>
      </c>
      <c r="D22" s="18"/>
    </row>
    <row r="23" spans="1:4" ht="18.75" x14ac:dyDescent="0.15">
      <c r="A23" s="20"/>
      <c r="B23" s="25">
        <f>ROUND(MAX((A23-IF(A23&lt;4000,800,A23*0.2))*10%*{2,3,4}-1000*{0,2,7},0),2)</f>
        <v>0</v>
      </c>
      <c r="C23" s="25">
        <f t="shared" si="0"/>
        <v>0</v>
      </c>
      <c r="D23" s="18"/>
    </row>
    <row r="24" spans="1:4" ht="18.75" x14ac:dyDescent="0.15">
      <c r="A24" s="20"/>
      <c r="B24" s="25">
        <f>ROUND(MAX((A24-IF(A24&lt;4000,800,A24*0.2))*10%*{2,3,4}-1000*{0,2,7},0),2)</f>
        <v>0</v>
      </c>
      <c r="C24" s="25">
        <f t="shared" si="0"/>
        <v>0</v>
      </c>
      <c r="D24" s="18"/>
    </row>
    <row r="25" spans="1:4" ht="18.75" x14ac:dyDescent="0.15">
      <c r="A25" s="20"/>
      <c r="B25" s="25">
        <f>ROUND(MAX((A25-IF(A25&lt;4000,800,A25*0.2))*10%*{2,3,4}-1000*{0,2,7},0),2)</f>
        <v>0</v>
      </c>
      <c r="C25" s="25">
        <f t="shared" si="0"/>
        <v>0</v>
      </c>
      <c r="D25" s="18"/>
    </row>
    <row r="26" spans="1:4" ht="18.75" x14ac:dyDescent="0.15">
      <c r="A26" s="20"/>
      <c r="B26" s="25">
        <f>ROUND(MAX((A26-IF(A26&lt;4000,800,A26*0.2))*10%*{2,3,4}-1000*{0,2,7},0),2)</f>
        <v>0</v>
      </c>
      <c r="C26" s="25">
        <f t="shared" si="0"/>
        <v>0</v>
      </c>
      <c r="D26" s="18"/>
    </row>
    <row r="27" spans="1:4" ht="18.75" x14ac:dyDescent="0.15">
      <c r="A27" s="20"/>
      <c r="B27" s="25">
        <f>ROUND(MAX((A27-IF(A27&lt;4000,800,A27*0.2))*10%*{2,3,4}-1000*{0,2,7},0),2)</f>
        <v>0</v>
      </c>
      <c r="C27" s="25">
        <f t="shared" si="0"/>
        <v>0</v>
      </c>
      <c r="D27" s="18"/>
    </row>
    <row r="28" spans="1:4" ht="18.75" x14ac:dyDescent="0.15">
      <c r="A28" s="20"/>
      <c r="B28" s="25">
        <f>ROUND(MAX((A28-IF(A28&lt;4000,800,A28*0.2))*10%*{2,3,4}-1000*{0,2,7},0),2)</f>
        <v>0</v>
      </c>
      <c r="C28" s="25">
        <f t="shared" si="0"/>
        <v>0</v>
      </c>
      <c r="D28" s="18"/>
    </row>
    <row r="29" spans="1:4" ht="18.75" x14ac:dyDescent="0.15">
      <c r="A29" s="20"/>
      <c r="B29" s="25">
        <f>ROUND(MAX((A29-IF(A29&lt;4000,800,A29*0.2))*10%*{2,3,4}-1000*{0,2,7},0),2)</f>
        <v>0</v>
      </c>
      <c r="C29" s="25">
        <f t="shared" si="0"/>
        <v>0</v>
      </c>
      <c r="D29" s="18"/>
    </row>
    <row r="30" spans="1:4" ht="14.25" x14ac:dyDescent="0.15">
      <c r="A30" s="18"/>
      <c r="B30" s="18"/>
      <c r="C30" s="18"/>
      <c r="D30" s="18"/>
    </row>
  </sheetData>
  <sheetProtection algorithmName="SHA-512" hashValue="GLI7KFmWksPWdZEuC2z0EcWXJvLLWImLFtOfqi+qFbvL3Xn1hb1ut9hqpGFsSeurmd7hS5ZeknAg6QeOVmuWfQ==" saltValue="ZIEekm+QYTSsF6aLuY1wmw==" spinCount="100000" sheet="1" objects="1" scenarios="1"/>
  <mergeCells count="2">
    <mergeCell ref="A1:D1"/>
    <mergeCell ref="A13:C1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发放表</vt:lpstr>
      <vt:lpstr>税款计算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王伟楠</dc:creator>
  <cp:lastModifiedBy>lmss</cp:lastModifiedBy>
  <dcterms:created xsi:type="dcterms:W3CDTF">2024-10-08T05:20:26Z</dcterms:created>
  <dcterms:modified xsi:type="dcterms:W3CDTF">2026-05-22T01:34:23Z</dcterms:modified>
</cp:coreProperties>
</file>